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4.09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<sst xmlns="http://schemas.openxmlformats.org/spreadsheetml/2006/main" count="24" uniqueCount="21">
  <si>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</si>
  <si>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</si>
  <si>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</si>
  <si>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</si>
  <si>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</si>
  <si>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</si>
  <si>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</si>
  <si>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</si>
  <si>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</si>
  <si>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</si>
  <si>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</si>
  <si>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</si>
  <si>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</si>
  <si>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</si>
  <si>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</si>
  <si>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</si>
  <si>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</si>
  <si>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</si>
  <si>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</si>
  <si>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</si>
  <si>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4 сентября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</si>
</sst>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164" fontId="1" fillId="24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14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17" t="s">
        <v>18</v>
      </c>
      <c r="R2" s="1"/>
    </row>
    <row r="3" spans="1:16" s="1" customFormat="1" ht="42" customHeight="1">
      <c r="A3" s="22" t="s">
        <v>7</v>
      </c>
      <c r="B3" s="23">
        <v>900</v>
      </c>
      <c r="C3" s="23">
        <v>1024</v>
      </c>
      <c r="D3" s="23">
        <f aca="true" t="shared" si="0" ref="D3:D8">B3-C3</f>
        <v>-124</v>
      </c>
      <c r="E3" s="23">
        <v>13337</v>
      </c>
      <c r="F3" s="23">
        <v>13223</v>
      </c>
      <c r="G3" s="23">
        <f aca="true" t="shared" si="1" ref="G3:G8">E3-F3</f>
        <v>114</v>
      </c>
      <c r="H3" s="24">
        <f aca="true" t="shared" si="2" ref="H3:I6">E3/B3</f>
        <v>14.818888888888889</v>
      </c>
      <c r="I3" s="24">
        <v>12.8</v>
      </c>
      <c r="J3" s="24">
        <f aca="true" t="shared" si="3" ref="J3:J8">H3-I3</f>
        <v>2.0188888888888883</v>
      </c>
      <c r="K3" s="23">
        <v>497</v>
      </c>
      <c r="L3" s="23">
        <v>12840</v>
      </c>
      <c r="M3" s="23">
        <v>12609</v>
      </c>
      <c r="N3" s="23">
        <f aca="true" t="shared" si="4" ref="N3:N8">L3-M3</f>
        <v>231</v>
      </c>
      <c r="O3" s="25">
        <f>L3*P3/3.4</f>
        <v>15105.882352941177</v>
      </c>
      <c r="P3" s="26">
        <v>4</v>
      </c>
    </row>
    <row r="4" spans="1:16" s="1" customFormat="1" ht="42" customHeight="1">
      <c r="A4" s="7" t="s">
        <v>14</v>
      </c>
      <c r="B4" s="2">
        <v>1100</v>
      </c>
      <c r="C4" s="2">
        <v>1213</v>
      </c>
      <c r="D4" s="2">
        <f t="shared" si="0"/>
        <v>-113</v>
      </c>
      <c r="E4" s="2">
        <v>19883</v>
      </c>
      <c r="F4" s="2">
        <v>22607</v>
      </c>
      <c r="G4" s="2">
        <f t="shared" si="1"/>
        <v>-2724</v>
      </c>
      <c r="H4" s="3">
        <f t="shared" si="2"/>
        <v>18.075454545454544</v>
      </c>
      <c r="I4" s="3">
        <f t="shared" si="2"/>
        <v>18.637262984336356</v>
      </c>
      <c r="J4" s="3">
        <f t="shared" si="3"/>
        <v>-0.5618084388818119</v>
      </c>
      <c r="K4" s="2">
        <v>888</v>
      </c>
      <c r="L4" s="2">
        <v>18995</v>
      </c>
      <c r="M4" s="2">
        <v>21370</v>
      </c>
      <c r="N4" s="2">
        <f t="shared" si="4"/>
        <v>-2375</v>
      </c>
      <c r="O4" s="4">
        <f>L4*P4/3.4</f>
        <v>21788.38235294118</v>
      </c>
      <c r="P4" s="18">
        <v>3.9</v>
      </c>
    </row>
    <row r="5" spans="1:16" s="1" customFormat="1" ht="42" customHeight="1">
      <c r="A5" s="7" t="s">
        <v>15</v>
      </c>
      <c r="B5" s="2">
        <v>741</v>
      </c>
      <c r="C5" s="2">
        <v>900</v>
      </c>
      <c r="D5" s="2">
        <f t="shared" si="0"/>
        <v>-159</v>
      </c>
      <c r="E5" s="2">
        <v>10503</v>
      </c>
      <c r="F5" s="2">
        <v>13245</v>
      </c>
      <c r="G5" s="2">
        <f t="shared" si="1"/>
        <v>-2742</v>
      </c>
      <c r="H5" s="3">
        <f t="shared" si="2"/>
        <v>14.17408906882591</v>
      </c>
      <c r="I5" s="3">
        <f t="shared" si="2"/>
        <v>14.716666666666667</v>
      </c>
      <c r="J5" s="3">
        <f t="shared" si="3"/>
        <v>-0.5425775978407561</v>
      </c>
      <c r="K5" s="2">
        <v>1290</v>
      </c>
      <c r="L5" s="2">
        <v>9213</v>
      </c>
      <c r="M5" s="2">
        <v>10893</v>
      </c>
      <c r="N5" s="2">
        <f t="shared" si="4"/>
        <v>-1680</v>
      </c>
      <c r="O5" s="4">
        <f>L5*P5/3.4</f>
        <v>10296.882352941177</v>
      </c>
      <c r="P5" s="18">
        <v>3.8</v>
      </c>
    </row>
    <row r="6" spans="1:16" s="1" customFormat="1" ht="42" customHeight="1">
      <c r="A6" s="7" t="s">
        <v>16</v>
      </c>
      <c r="B6" s="2">
        <v>560</v>
      </c>
      <c r="C6" s="2">
        <v>560</v>
      </c>
      <c r="D6" s="2">
        <f t="shared" si="0"/>
        <v>0</v>
      </c>
      <c r="E6" s="2">
        <v>7662</v>
      </c>
      <c r="F6" s="2">
        <v>7508</v>
      </c>
      <c r="G6" s="2">
        <f t="shared" si="1"/>
        <v>154</v>
      </c>
      <c r="H6" s="3">
        <f t="shared" si="2"/>
        <v>13.682142857142857</v>
      </c>
      <c r="I6" s="3">
        <f t="shared" si="2"/>
        <v>13.407142857142857</v>
      </c>
      <c r="J6" s="3">
        <f t="shared" si="3"/>
        <v>0.27500000000000036</v>
      </c>
      <c r="K6" s="2">
        <v>421</v>
      </c>
      <c r="L6" s="2">
        <v>7241</v>
      </c>
      <c r="M6" s="2">
        <v>7184</v>
      </c>
      <c r="N6" s="2">
        <f t="shared" si="4"/>
        <v>57</v>
      </c>
      <c r="O6" s="4">
        <f>L6*P6/3.4</f>
        <v>8305.85294117647</v>
      </c>
      <c r="P6" s="18">
        <v>3.9</v>
      </c>
    </row>
    <row r="7" spans="1:16" s="1" customFormat="1" ht="42" customHeight="1" thickBot="1">
      <c r="A7" s="13" t="s">
        <v>17</v>
      </c>
      <c r="B7" s="10"/>
      <c r="C7" s="10"/>
      <c r="D7" s="10"/>
      <c r="E7" s="10"/>
      <c r="F7" s="10"/>
      <c r="G7" s="10"/>
      <c r="H7" s="11"/>
      <c r="I7" s="11"/>
      <c r="J7" s="11"/>
      <c r="K7" s="10"/>
      <c r="L7" s="10"/>
      <c r="M7" s="10">
        <v>850</v>
      </c>
      <c r="N7" s="10">
        <f t="shared" si="4"/>
        <v>-850</v>
      </c>
      <c r="O7" s="12">
        <f>L7</f>
        <v>0</v>
      </c>
      <c r="P7" s="19"/>
    </row>
    <row r="8" spans="1:16" s="9" customFormat="1" ht="42" customHeight="1" thickBot="1">
      <c r="A8" s="8" t="s">
        <v>1</v>
      </c>
      <c r="B8" s="5">
        <f>SUM(B3:B7)</f>
        <v>3301</v>
      </c>
      <c r="C8" s="5">
        <f>SUM(C3:C6)</f>
        <v>3697</v>
      </c>
      <c r="D8" s="5">
        <f t="shared" si="0"/>
        <v>-396</v>
      </c>
      <c r="E8" s="27">
        <f>SUM(E3:E7)</f>
        <v>51385</v>
      </c>
      <c r="F8" s="5">
        <f>SUM(F3:F7)</f>
        <v>56583</v>
      </c>
      <c r="G8" s="5">
        <f t="shared" si="1"/>
        <v>-5198</v>
      </c>
      <c r="H8" s="6">
        <f>E8/B8</f>
        <v>15.566495001514692</v>
      </c>
      <c r="I8" s="6">
        <f>F8/C8</f>
        <v>15.305112253178253</v>
      </c>
      <c r="J8" s="6">
        <f t="shared" si="3"/>
        <v>0.26138274833643926</v>
      </c>
      <c r="K8" s="5">
        <f>SUM(K3:K7)</f>
        <v>3096</v>
      </c>
      <c r="L8" s="5">
        <f>SUM(L3:L7)</f>
        <v>48289</v>
      </c>
      <c r="M8" s="5">
        <f>SUM(M3:M7)</f>
        <v>52906</v>
      </c>
      <c r="N8" s="5">
        <f t="shared" si="4"/>
        <v>-4617</v>
      </c>
      <c r="O8" s="6">
        <f>SUM(O3:O7)</f>
        <v>55497</v>
      </c>
      <c r="P8" s="28">
        <f>O8*3.4/L8</f>
        <v>3.907511027356126</v>
      </c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2016-09-05T08:29:29Z</dcterms:modified>
  <cp:category/>
  <cp:version/>
  <cp:contentType/>
  <cp:contentStatus/>
</cp:coreProperties>
</file>